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eofbf0q\"/>
    </mc:Choice>
  </mc:AlternateContent>
  <xr:revisionPtr revIDLastSave="0" documentId="13_ncr:1_{67C9F0E7-CCB0-4389-B3D5-66DE3B94F4B9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5" i="1"/>
  <c r="F84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<sst xmlns="http://schemas.openxmlformats.org/spreadsheetml/2006/main" count="235" uniqueCount="153">
  <si>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</si>
  <si>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</si>
  <si>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</si>
  <si>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</si>
  <si>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</si>
  <si>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</si>
  <si>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</si>
  <si>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</si>
  <si>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</si>
  <si>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</si>
  <si>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</si>
  <si>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</si>
  <si>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</si>
  <si>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</si>
  <si>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</si>
  <si>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14</t>
  </si>
  <si>
    <t>ROZDR-PP</t>
  </si>
  <si>
    <t>Rozdrabnianie pozostałości drzewnych na całej powierzchni bez mieszania z glebą</t>
  </si>
  <si>
    <t>HA</t>
  </si>
  <si>
    <t xml:space="preserve"> 19</t>
  </si>
  <si>
    <t>WPOD-N</t>
  </si>
  <si>
    <t>Wycinanie podszytów i podrostów (teren równy lub falisty)</t>
  </si>
  <si>
    <t xml:space="preserve"> 25</t>
  </si>
  <si>
    <t>PORZ-ROZD</t>
  </si>
  <si>
    <t>Znoszenie i układanie pozostałości do rozdrabniania</t>
  </si>
  <si>
    <t>M3P</t>
  </si>
  <si>
    <t xml:space="preserve"> 53</t>
  </si>
  <si>
    <t>WYK-TAL60</t>
  </si>
  <si>
    <t>Zdarcie pokrywy na talerzach 60 cm x 60 cm</t>
  </si>
  <si>
    <t>TSZT</t>
  </si>
  <si>
    <t xml:space="preserve"> 59</t>
  </si>
  <si>
    <t>PRZ-TALSA</t>
  </si>
  <si>
    <t>Przekopanie gleby na talerzach w miejscu sadzenia</t>
  </si>
  <si>
    <t xml:space="preserve"> 67</t>
  </si>
  <si>
    <t>KOP-ROW</t>
  </si>
  <si>
    <t>Wykopy ziemne o różnych przekrojach</t>
  </si>
  <si>
    <t xml:space="preserve"> 73</t>
  </si>
  <si>
    <t>WYK-POGCZ</t>
  </si>
  <si>
    <t>Wyorywanie bruzd pługiem leśnym z pogłębiaczem na powierzchni pow. 0,5 ha</t>
  </si>
  <si>
    <t>KMTR</t>
  </si>
  <si>
    <t xml:space="preserve"> 74</t>
  </si>
  <si>
    <t>WYK-P5GCP</t>
  </si>
  <si>
    <t>Wyorywanie bruzd pługiem leśnym z pogłębiaczem na pow. do 0,5 ha (np. gniazda)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</si>
  <si>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</si>
  <si>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</si>
  <si>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</si>
  <si>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</si>
  <si>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</si>
  <si>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</si>
  <si>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</si>
  <si>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</si>
  <si>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</si>
  <si>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</si>
  <si>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</si>
  <si>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</si>
  <si>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</si>
  <si>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</si>
  <si>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</si>
  <si>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</si>
  <si>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</si>
  <si>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</si>
  <si>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</si>
  <si>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</si>
  <si>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</si>
  <si>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</si>
  <si>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</si>
  <si>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</si>
  <si>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135</t>
  </si>
  <si>
    <t>PUŁ-WT</t>
  </si>
  <si>
    <t>Wykładanie pułapek na szkodniki wtórne</t>
  </si>
  <si>
    <t>SZT</t>
  </si>
  <si>
    <t>136</t>
  </si>
  <si>
    <t>KOR-P</t>
  </si>
  <si>
    <t>Korowanie pułapek i niszczenie kory</t>
  </si>
  <si>
    <t>139</t>
  </si>
  <si>
    <t>PUŁ-RYJ</t>
  </si>
  <si>
    <t>Wykładanie pułapek na ryjkowce - dołki chwytne, wałki itp.</t>
  </si>
  <si>
    <t>149</t>
  </si>
  <si>
    <t>GRODZ-SRN</t>
  </si>
  <si>
    <t>Grodzenie upraw przed zwierzyną siatką rozbiórkową</t>
  </si>
  <si>
    <t>HM</t>
  </si>
  <si>
    <t>151</t>
  </si>
  <si>
    <t>WYK-SLUPL</t>
  </si>
  <si>
    <t>Przygotowanie słupków liściastych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</si>
  <si>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</si>
  <si>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</si>
  <si>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</si>
  <si>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</si>
  <si>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</si>
  <si>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</si>
  <si>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</si>
  <si>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163</t>
  </si>
  <si>
    <t>ZAW-BUD</t>
  </si>
  <si>
    <t>Wywieszanie nowych budek lęgowych i schronów dla nietoperzy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</si>
  <si>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</si>
  <si>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</si>
  <si>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</si>
  <si>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</si>
  <si>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</si>
  <si>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</si>
  <si>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171</t>
  </si>
  <si>
    <t>PPOŻ-PORZ</t>
  </si>
  <si>
    <t>Porządkowanie terenów na pasach przeciwpożarowych</t>
  </si>
  <si>
    <t>173</t>
  </si>
  <si>
    <t>ODN-PASP</t>
  </si>
  <si>
    <t>Odchwaszczanie, odnawianie pasów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</si>
  <si>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</si>
  <si>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</si>
  <si>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</si>
  <si>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</si>
  <si>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</si>
  <si>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</si>
  <si>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</si>
  <si>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</si>
  <si>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</si>
  <si>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</si>
  <si>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</si>
  <si>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</si>
  <si>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</si>
  <si>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</si>
  <si>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</si>
  <si>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</si>
  <si>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</si>
  <si>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</si>
  <si>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</si>
  <si>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</si>
  <si>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</si>
  <si>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</si>
  <si>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</si>
  <si>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</si>
  <si>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</si>
  <si>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</si>
  <si>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</si>
  <si>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Miradz</t>
  </si>
  <si>
    <t xml:space="preserve">88-320 STRZELNO; Miradz 12                     </t>
  </si>
  <si>
    <t>Odpowiadając na ogłoszenie o przetargu nieograniczonym na „Wykonywanie usług z zakresu gospodarki leśnej na terenie Nadleśnictwa Miradz w roku 2024''  składamy niniejszym ofertę na pakiet 4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</si>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</sst>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4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127</v>
      </c>
      <c r="J2" s="18"/>
      <c r="K2" s="18"/>
      <c r="L2" s="18"/>
      <c r="M2" s="18"/>
      <c r="N2" s="18"/>
      <c r="O2" s="18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9" t="s">
        <v>128</v>
      </c>
      <c r="C10" s="9"/>
      <c r="D10" s="9"/>
    </row>
    <row r="11" spans="2:15" s="1" customFormat="1" ht="12.2" customHeight="1" x14ac:dyDescent="0.2">
      <c r="B11" s="9"/>
      <c r="C11" s="9"/>
      <c r="D11" s="9"/>
      <c r="G11" s="38" t="s">
        <v>129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130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3" t="s">
        <v>131</v>
      </c>
      <c r="C16" s="13"/>
      <c r="D16" s="13"/>
      <c r="E16" s="13"/>
      <c r="F16" s="13"/>
      <c r="G16" s="13"/>
      <c r="H16" s="13"/>
      <c r="I16" s="13"/>
    </row>
    <row r="17" spans="2:13" s="1" customFormat="1" ht="2.65" customHeight="1" x14ac:dyDescent="0.2"/>
    <row r="18" spans="2:13" s="1" customFormat="1" ht="20.85" customHeight="1" x14ac:dyDescent="0.2">
      <c r="B18" s="13" t="s">
        <v>132</v>
      </c>
      <c r="C18" s="13"/>
      <c r="D18" s="13"/>
      <c r="E18" s="13"/>
      <c r="F18" s="13"/>
      <c r="G18" s="13"/>
      <c r="H18" s="13"/>
      <c r="I18" s="13"/>
    </row>
    <row r="19" spans="2:13" s="1" customFormat="1" ht="2.65" customHeight="1" x14ac:dyDescent="0.2"/>
    <row r="20" spans="2:13" s="1" customFormat="1" ht="20.85" customHeight="1" x14ac:dyDescent="0.2">
      <c r="B20" s="13" t="s">
        <v>133</v>
      </c>
      <c r="C20" s="13"/>
      <c r="D20" s="13"/>
      <c r="E20" s="13"/>
      <c r="F20" s="13"/>
      <c r="G20" s="13"/>
      <c r="H20" s="13"/>
      <c r="I20" s="13"/>
    </row>
    <row r="21" spans="2:13" s="1" customFormat="1" ht="2.65" customHeight="1" x14ac:dyDescent="0.2"/>
    <row r="22" spans="2:13" s="1" customFormat="1" ht="20.85" customHeight="1" x14ac:dyDescent="0.2">
      <c r="B22" s="13" t="s">
        <v>134</v>
      </c>
      <c r="C22" s="13"/>
      <c r="D22" s="13"/>
      <c r="E22" s="13"/>
      <c r="F22" s="13"/>
      <c r="G22" s="13"/>
      <c r="H22" s="13"/>
      <c r="I22" s="13"/>
    </row>
    <row r="23" spans="2:13" s="1" customFormat="1" ht="34.700000000000003" customHeight="1" x14ac:dyDescent="0.2"/>
    <row r="24" spans="2:13" s="1" customFormat="1" ht="50.1" customHeight="1" x14ac:dyDescent="0.2">
      <c r="B24" s="10" t="s">
        <v>135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TEXT(F85,"#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136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2104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13" t="s">
        <v>137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1590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13" t="s">
        <v>138</v>
      </c>
      <c r="C39" s="13"/>
      <c r="D39" s="13"/>
      <c r="E39" s="13"/>
      <c r="F39" s="13"/>
      <c r="G39" s="13"/>
      <c r="H39" s="13"/>
      <c r="I39" s="13"/>
      <c r="J39" s="13"/>
      <c r="K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10</v>
      </c>
      <c r="M41" s="19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108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20"/>
    </row>
    <row r="43" spans="2:13" s="1" customFormat="1" ht="3.2" customHeight="1" x14ac:dyDescent="0.2"/>
    <row r="44" spans="2:13" s="1" customFormat="1" ht="18.2" customHeight="1" x14ac:dyDescent="0.2">
      <c r="B44" s="13" t="s">
        <v>139</v>
      </c>
      <c r="C44" s="13"/>
      <c r="D44" s="13"/>
      <c r="E44" s="13"/>
      <c r="F44" s="13"/>
      <c r="G44" s="13"/>
      <c r="H44" s="13"/>
      <c r="I44" s="13"/>
      <c r="J44" s="13"/>
      <c r="K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9" t="s">
        <v>10</v>
      </c>
      <c r="M46" s="19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1800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20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9" t="s">
        <v>10</v>
      </c>
      <c r="M49" s="19"/>
    </row>
    <row r="50" spans="2:13" s="1" customFormat="1" ht="28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12.15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20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12.15</v>
      </c>
      <c r="H51" s="23">
        <v>0</v>
      </c>
      <c r="I51" s="21">
        <f>ROUND(G51* H51,2)</f>
        <v>0</v>
      </c>
      <c r="J51" s="5">
        <v>8</v>
      </c>
      <c r="K51" s="21">
        <f>ROUND(I51* J51/100,2)</f>
        <v>0</v>
      </c>
      <c r="L51" s="22">
        <f>ROUND(I51+ K51,2)</f>
        <v>0</v>
      </c>
      <c r="M51" s="20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841.6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20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3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20"/>
    </row>
    <row r="54" spans="2:13" s="1" customFormat="1" ht="19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3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20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14</v>
      </c>
      <c r="G55" s="8">
        <v>56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20"/>
    </row>
    <row r="56" spans="2:13" s="1" customFormat="1" ht="28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39</v>
      </c>
      <c r="G56" s="8">
        <v>61.5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20"/>
    </row>
    <row r="57" spans="2:13" s="1" customFormat="1" ht="28.7" customHeight="1" x14ac:dyDescent="0.2">
      <c r="B57" s="5">
        <v>12</v>
      </c>
      <c r="C57" s="6" t="s">
        <v>40</v>
      </c>
      <c r="D57" s="6" t="s">
        <v>41</v>
      </c>
      <c r="E57" s="7" t="s">
        <v>42</v>
      </c>
      <c r="F57" s="6" t="s">
        <v>39</v>
      </c>
      <c r="G57" s="8">
        <v>12.53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20"/>
    </row>
    <row r="58" spans="2:13" s="1" customFormat="1" ht="19.7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29</v>
      </c>
      <c r="G58" s="8">
        <v>61.19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20"/>
    </row>
    <row r="59" spans="2:13" s="1" customFormat="1" ht="28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29</v>
      </c>
      <c r="G59" s="8">
        <v>17.96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20"/>
    </row>
    <row r="60" spans="2:13" s="1" customFormat="1" ht="19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29</v>
      </c>
      <c r="G60" s="8">
        <v>79.150000000000006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20"/>
    </row>
    <row r="61" spans="2:13" s="1" customFormat="1" ht="28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18</v>
      </c>
      <c r="G61" s="8">
        <v>14.26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20"/>
    </row>
    <row r="62" spans="2:13" s="1" customFormat="1" ht="28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18</v>
      </c>
      <c r="G62" s="8">
        <v>96.82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20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18</v>
      </c>
      <c r="G63" s="8">
        <v>5.9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20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18</v>
      </c>
      <c r="G64" s="8">
        <v>8.5399999999999991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20"/>
    </row>
    <row r="65" spans="2:13" s="1" customFormat="1" ht="28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18</v>
      </c>
      <c r="G65" s="8">
        <v>0.6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20"/>
    </row>
    <row r="66" spans="2:13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70</v>
      </c>
      <c r="G66" s="8">
        <v>13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20"/>
    </row>
    <row r="67" spans="2:13" s="1" customFormat="1" ht="19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14</v>
      </c>
      <c r="G67" s="8">
        <v>5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20"/>
    </row>
    <row r="68" spans="2:13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70</v>
      </c>
      <c r="G68" s="8">
        <v>11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20"/>
    </row>
    <row r="69" spans="2:13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80</v>
      </c>
      <c r="G69" s="8">
        <v>49.6</v>
      </c>
      <c r="H69" s="23">
        <v>0</v>
      </c>
      <c r="I69" s="21">
        <f>ROUND(G69* H69,2)</f>
        <v>0</v>
      </c>
      <c r="J69" s="5">
        <v>23</v>
      </c>
      <c r="K69" s="21">
        <f>ROUND(I69* J69/100,2)</f>
        <v>0</v>
      </c>
      <c r="L69" s="22">
        <f>ROUND(I69+ K69,2)</f>
        <v>0</v>
      </c>
      <c r="M69" s="20"/>
    </row>
    <row r="70" spans="2:13" s="1" customFormat="1" ht="19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70</v>
      </c>
      <c r="G70" s="8">
        <v>309</v>
      </c>
      <c r="H70" s="23">
        <v>0</v>
      </c>
      <c r="I70" s="21">
        <f>ROUND(G70* H70,2)</f>
        <v>0</v>
      </c>
      <c r="J70" s="5">
        <v>23</v>
      </c>
      <c r="K70" s="21">
        <f>ROUND(I70* J70/100,2)</f>
        <v>0</v>
      </c>
      <c r="L70" s="22">
        <f>ROUND(I70+ K70,2)</f>
        <v>0</v>
      </c>
      <c r="M70" s="20"/>
    </row>
    <row r="71" spans="2:13" s="1" customFormat="1" ht="19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80</v>
      </c>
      <c r="G71" s="8">
        <v>67.3</v>
      </c>
      <c r="H71" s="23">
        <v>0</v>
      </c>
      <c r="I71" s="21">
        <f>ROUND(G71* H71,2)</f>
        <v>0</v>
      </c>
      <c r="J71" s="5">
        <v>23</v>
      </c>
      <c r="K71" s="21">
        <f>ROUND(I71* J71/100,2)</f>
        <v>0</v>
      </c>
      <c r="L71" s="22">
        <f>ROUND(I71+ K71,2)</f>
        <v>0</v>
      </c>
      <c r="M71" s="20"/>
    </row>
    <row r="72" spans="2:13" s="1" customFormat="1" ht="19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90</v>
      </c>
      <c r="G72" s="8">
        <v>170</v>
      </c>
      <c r="H72" s="23">
        <v>0</v>
      </c>
      <c r="I72" s="21">
        <f>ROUND(G72* H72,2)</f>
        <v>0</v>
      </c>
      <c r="J72" s="5">
        <v>23</v>
      </c>
      <c r="K72" s="21">
        <f>ROUND(I72* J72/100,2)</f>
        <v>0</v>
      </c>
      <c r="L72" s="22">
        <f>ROUND(I72+ K72,2)</f>
        <v>0</v>
      </c>
      <c r="M72" s="20"/>
    </row>
    <row r="73" spans="2:13" s="1" customFormat="1" ht="28.7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70</v>
      </c>
      <c r="G73" s="8">
        <v>10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20"/>
    </row>
    <row r="74" spans="2:13" s="1" customFormat="1" ht="19.7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70</v>
      </c>
      <c r="G74" s="8">
        <v>50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20"/>
    </row>
    <row r="75" spans="2:13" s="1" customFormat="1" ht="28.7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70</v>
      </c>
      <c r="G75" s="8">
        <v>11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20"/>
    </row>
    <row r="76" spans="2:13" s="1" customFormat="1" ht="19.7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18</v>
      </c>
      <c r="G76" s="8">
        <v>1.38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20"/>
    </row>
    <row r="77" spans="2:13" s="1" customFormat="1" ht="19.7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39</v>
      </c>
      <c r="G77" s="8">
        <v>0.1</v>
      </c>
      <c r="H77" s="23">
        <v>0</v>
      </c>
      <c r="I77" s="21">
        <f>ROUND(G77* H77,2)</f>
        <v>0</v>
      </c>
      <c r="J77" s="5">
        <v>8</v>
      </c>
      <c r="K77" s="21">
        <f>ROUND(I77* J77/100,2)</f>
        <v>0</v>
      </c>
      <c r="L77" s="22">
        <f>ROUND(I77+ K77,2)</f>
        <v>0</v>
      </c>
      <c r="M77" s="20"/>
    </row>
    <row r="78" spans="2:13" s="1" customFormat="1" ht="28.7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90</v>
      </c>
      <c r="G78" s="8">
        <v>10</v>
      </c>
      <c r="H78" s="23">
        <v>0</v>
      </c>
      <c r="I78" s="21">
        <f>ROUND(G78* H78,2)</f>
        <v>0</v>
      </c>
      <c r="J78" s="5">
        <v>8</v>
      </c>
      <c r="K78" s="21">
        <f>ROUND(I78* J78/100,2)</f>
        <v>0</v>
      </c>
      <c r="L78" s="22">
        <f>ROUND(I78+ K78,2)</f>
        <v>0</v>
      </c>
      <c r="M78" s="20"/>
    </row>
    <row r="79" spans="2:13" s="1" customFormat="1" ht="19.7" customHeight="1" x14ac:dyDescent="0.2">
      <c r="B79" s="5">
        <v>34</v>
      </c>
      <c r="C79" s="6" t="s">
        <v>109</v>
      </c>
      <c r="D79" s="6" t="s">
        <v>110</v>
      </c>
      <c r="E79" s="7" t="s">
        <v>111</v>
      </c>
      <c r="F79" s="6" t="s">
        <v>90</v>
      </c>
      <c r="G79" s="8">
        <v>295.92</v>
      </c>
      <c r="H79" s="23">
        <v>0</v>
      </c>
      <c r="I79" s="21">
        <f>ROUND(G79* H79,2)</f>
        <v>0</v>
      </c>
      <c r="J79" s="5">
        <v>8</v>
      </c>
      <c r="K79" s="21">
        <f>ROUND(I79* J79/100,2)</f>
        <v>0</v>
      </c>
      <c r="L79" s="22">
        <f>ROUND(I79+ K79,2)</f>
        <v>0</v>
      </c>
      <c r="M79" s="20"/>
    </row>
    <row r="80" spans="2:13" s="1" customFormat="1" ht="19.7" customHeight="1" x14ac:dyDescent="0.2">
      <c r="B80" s="5">
        <v>35</v>
      </c>
      <c r="C80" s="6" t="s">
        <v>112</v>
      </c>
      <c r="D80" s="6" t="s">
        <v>113</v>
      </c>
      <c r="E80" s="7" t="s">
        <v>114</v>
      </c>
      <c r="F80" s="6" t="s">
        <v>90</v>
      </c>
      <c r="G80" s="8">
        <v>100</v>
      </c>
      <c r="H80" s="23">
        <v>0</v>
      </c>
      <c r="I80" s="21">
        <f>ROUND(G80* H80,2)</f>
        <v>0</v>
      </c>
      <c r="J80" s="5">
        <v>8</v>
      </c>
      <c r="K80" s="21">
        <f>ROUND(I80* J80/100,2)</f>
        <v>0</v>
      </c>
      <c r="L80" s="22">
        <f>ROUND(I80+ K80,2)</f>
        <v>0</v>
      </c>
      <c r="M80" s="20"/>
    </row>
    <row r="81" spans="2:14" s="1" customFormat="1" ht="19.7" customHeight="1" x14ac:dyDescent="0.2">
      <c r="B81" s="5">
        <v>36</v>
      </c>
      <c r="C81" s="6" t="s">
        <v>115</v>
      </c>
      <c r="D81" s="6" t="s">
        <v>116</v>
      </c>
      <c r="E81" s="7" t="s">
        <v>117</v>
      </c>
      <c r="F81" s="6" t="s">
        <v>90</v>
      </c>
      <c r="G81" s="8">
        <v>6</v>
      </c>
      <c r="H81" s="23">
        <v>0</v>
      </c>
      <c r="I81" s="21">
        <f>ROUND(G81* H81,2)</f>
        <v>0</v>
      </c>
      <c r="J81" s="5">
        <v>8</v>
      </c>
      <c r="K81" s="21">
        <f>ROUND(I81* J81/100,2)</f>
        <v>0</v>
      </c>
      <c r="L81" s="22">
        <f>ROUND(I81+ K81,2)</f>
        <v>0</v>
      </c>
      <c r="M81" s="20"/>
    </row>
    <row r="82" spans="2:14" s="1" customFormat="1" ht="19.7" customHeight="1" x14ac:dyDescent="0.2">
      <c r="B82" s="5">
        <v>37</v>
      </c>
      <c r="C82" s="6" t="s">
        <v>118</v>
      </c>
      <c r="D82" s="6" t="s">
        <v>119</v>
      </c>
      <c r="E82" s="7" t="s">
        <v>120</v>
      </c>
      <c r="F82" s="6" t="s">
        <v>90</v>
      </c>
      <c r="G82" s="8">
        <v>59</v>
      </c>
      <c r="H82" s="23">
        <v>0</v>
      </c>
      <c r="I82" s="21">
        <f>ROUND(G82* H82,2)</f>
        <v>0</v>
      </c>
      <c r="J82" s="5">
        <v>8</v>
      </c>
      <c r="K82" s="21">
        <f>ROUND(I82* J82/100,2)</f>
        <v>0</v>
      </c>
      <c r="L82" s="22">
        <f>ROUND(I82+ K82,2)</f>
        <v>0</v>
      </c>
      <c r="M82" s="20"/>
    </row>
    <row r="83" spans="2:14" s="1" customFormat="1" ht="55.9" customHeight="1" x14ac:dyDescent="0.2"/>
    <row r="84" spans="2:14" s="1" customFormat="1" ht="21.4" customHeight="1" x14ac:dyDescent="0.2">
      <c r="B84" s="15" t="s">
        <v>121</v>
      </c>
      <c r="C84" s="15"/>
      <c r="D84" s="15"/>
      <c r="E84" s="15"/>
      <c r="F84" s="24">
        <f>ROUND(I32+I37+I42+I47+I50+I51+I52+I53+I54+I55+I56+I57+I58+I59+I60+I61+I62+I63+I64+I65+I66+I67+I68+I69+I70+I71+I72+I73+I74+I75+I76+I77+I78+I79+I80+I81+I82,2)</f>
        <v>0</v>
      </c>
      <c r="G84" s="25"/>
      <c r="H84" s="25"/>
      <c r="I84" s="25"/>
      <c r="J84" s="25"/>
      <c r="K84" s="25"/>
      <c r="L84" s="25"/>
      <c r="M84" s="26"/>
    </row>
    <row r="85" spans="2:14" s="1" customFormat="1" ht="21.4" customHeight="1" x14ac:dyDescent="0.2">
      <c r="B85" s="15" t="s">
        <v>122</v>
      </c>
      <c r="C85" s="15"/>
      <c r="D85" s="15"/>
      <c r="E85" s="15"/>
      <c r="F85" s="27">
        <f>ROUND(L32+L37+L42+L47+L50+L51+L52+L53+L54+L55+L56+L57+L58+L59+L60+L61+L62+L63+L64+L65+L66+L67+L68+L69+L70+L71+L72+L73+L74+L75+L76+L77+L78+L79+L80+L81+L82,2)</f>
        <v>0</v>
      </c>
      <c r="G85" s="28"/>
      <c r="H85" s="28"/>
      <c r="I85" s="28"/>
      <c r="J85" s="28"/>
      <c r="K85" s="28"/>
      <c r="L85" s="28"/>
      <c r="M85" s="29"/>
    </row>
    <row r="86" spans="2:14" s="1" customFormat="1" ht="11.1" customHeight="1" x14ac:dyDescent="0.2"/>
    <row r="87" spans="2:14" s="1" customFormat="1" ht="80.099999999999994" customHeight="1" x14ac:dyDescent="0.2">
      <c r="B87" s="31" t="s">
        <v>140</v>
      </c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</row>
    <row r="88" spans="2:14" s="1" customFormat="1" ht="2.65" customHeight="1" x14ac:dyDescent="0.2"/>
    <row r="89" spans="2:14" s="1" customFormat="1" ht="110.1" customHeight="1" x14ac:dyDescent="0.2">
      <c r="B89" s="31" t="s">
        <v>141</v>
      </c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</row>
    <row r="90" spans="2:14" s="1" customFormat="1" ht="5.25" customHeight="1" x14ac:dyDescent="0.2"/>
    <row r="91" spans="2:14" s="1" customFormat="1" ht="110.1" customHeight="1" x14ac:dyDescent="0.2">
      <c r="B91" s="11" t="s">
        <v>142</v>
      </c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</row>
    <row r="92" spans="2:14" s="1" customFormat="1" ht="5.25" customHeight="1" x14ac:dyDescent="0.2"/>
    <row r="93" spans="2:14" s="1" customFormat="1" ht="37.9" customHeight="1" x14ac:dyDescent="0.2">
      <c r="B93" s="32" t="s">
        <v>123</v>
      </c>
      <c r="C93" s="32"/>
      <c r="D93" s="32"/>
      <c r="E93" s="32"/>
      <c r="F93" s="34" t="s">
        <v>124</v>
      </c>
      <c r="G93" s="34"/>
      <c r="H93" s="34"/>
      <c r="I93" s="34"/>
      <c r="J93" s="34"/>
      <c r="K93" s="34"/>
      <c r="L93" s="34"/>
    </row>
    <row r="94" spans="2:14" s="1" customFormat="1" ht="28.7" customHeight="1" x14ac:dyDescent="0.2"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</row>
    <row r="95" spans="2:14" s="1" customFormat="1" ht="28.7" customHeight="1" x14ac:dyDescent="0.2"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</row>
    <row r="96" spans="2:14" s="1" customFormat="1" ht="28.7" customHeight="1" x14ac:dyDescent="0.2"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</row>
    <row r="97" spans="2:14" s="1" customFormat="1" ht="28.7" customHeight="1" x14ac:dyDescent="0.2"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</row>
    <row r="98" spans="2:14" s="1" customFormat="1" ht="2.65" customHeight="1" x14ac:dyDescent="0.2"/>
    <row r="99" spans="2:14" s="1" customFormat="1" ht="203.1" customHeight="1" x14ac:dyDescent="0.2">
      <c r="B99" s="31" t="s">
        <v>143</v>
      </c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</row>
    <row r="100" spans="2:14" s="1" customFormat="1" ht="2.65" customHeight="1" x14ac:dyDescent="0.2"/>
    <row r="101" spans="2:14" s="1" customFormat="1" ht="36.950000000000003" customHeight="1" x14ac:dyDescent="0.2">
      <c r="B101" s="35" t="s">
        <v>144</v>
      </c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</row>
    <row r="102" spans="2:14" s="1" customFormat="1" ht="2.65" customHeight="1" x14ac:dyDescent="0.2"/>
    <row r="103" spans="2:14" s="1" customFormat="1" ht="37.9" customHeight="1" x14ac:dyDescent="0.2">
      <c r="B103" s="32" t="s">
        <v>125</v>
      </c>
      <c r="C103" s="32"/>
      <c r="D103" s="32"/>
      <c r="E103" s="32"/>
      <c r="F103" s="36" t="s">
        <v>126</v>
      </c>
      <c r="G103" s="36"/>
      <c r="H103" s="36"/>
      <c r="I103" s="36"/>
      <c r="J103" s="36"/>
      <c r="K103" s="36"/>
      <c r="L103" s="36"/>
    </row>
    <row r="104" spans="2:14" s="1" customFormat="1" ht="28.7" customHeight="1" x14ac:dyDescent="0.2"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</row>
    <row r="105" spans="2:14" s="1" customFormat="1" ht="28.7" customHeight="1" x14ac:dyDescent="0.2"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</row>
    <row r="106" spans="2:14" s="1" customFormat="1" ht="28.7" customHeight="1" x14ac:dyDescent="0.2"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</row>
    <row r="107" spans="2:14" s="1" customFormat="1" ht="28.7" customHeight="1" x14ac:dyDescent="0.2"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</row>
    <row r="108" spans="2:14" s="1" customFormat="1" ht="2.65" customHeight="1" x14ac:dyDescent="0.2"/>
    <row r="109" spans="2:14" s="1" customFormat="1" ht="159.94999999999999" customHeight="1" x14ac:dyDescent="0.2">
      <c r="B109" s="31" t="s">
        <v>145</v>
      </c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</row>
    <row r="110" spans="2:14" s="1" customFormat="1" ht="2.65" customHeight="1" x14ac:dyDescent="0.2"/>
    <row r="111" spans="2:14" s="1" customFormat="1" ht="54.95" customHeight="1" x14ac:dyDescent="0.2">
      <c r="B111" s="31" t="s">
        <v>146</v>
      </c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</row>
    <row r="112" spans="2:14" s="1" customFormat="1" ht="2.65" customHeight="1" x14ac:dyDescent="0.2"/>
    <row r="113" spans="2:14" s="1" customFormat="1" ht="60" customHeight="1" x14ac:dyDescent="0.2">
      <c r="B113" s="11" t="s">
        <v>147</v>
      </c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</row>
    <row r="114" spans="2:14" s="1" customFormat="1" ht="2.65" customHeight="1" x14ac:dyDescent="0.2"/>
    <row r="115" spans="2:14" s="1" customFormat="1" ht="48" customHeight="1" x14ac:dyDescent="0.2">
      <c r="B115" s="11" t="s">
        <v>148</v>
      </c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</row>
    <row r="116" spans="2:14" s="1" customFormat="1" ht="2.65" customHeight="1" x14ac:dyDescent="0.2"/>
    <row r="117" spans="2:14" s="1" customFormat="1" ht="125.1" customHeight="1" x14ac:dyDescent="0.2">
      <c r="B117" s="31" t="s">
        <v>149</v>
      </c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</row>
    <row r="118" spans="2:14" s="1" customFormat="1" ht="2.65" customHeight="1" x14ac:dyDescent="0.2"/>
    <row r="119" spans="2:14" s="1" customFormat="1" ht="84.95" customHeight="1" x14ac:dyDescent="0.2">
      <c r="B119" s="31" t="s">
        <v>150</v>
      </c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</row>
    <row r="120" spans="2:14" s="1" customFormat="1" ht="86.85" customHeight="1" x14ac:dyDescent="0.2"/>
    <row r="121" spans="2:14" s="1" customFormat="1" ht="17.649999999999999" customHeight="1" x14ac:dyDescent="0.2">
      <c r="I121" s="17" t="s">
        <v>151</v>
      </c>
      <c r="J121" s="17"/>
    </row>
    <row r="122" spans="2:14" s="1" customFormat="1" ht="145.15" customHeight="1" x14ac:dyDescent="0.2"/>
    <row r="123" spans="2:14" s="1" customFormat="1" ht="81.599999999999994" customHeight="1" x14ac:dyDescent="0.2">
      <c r="B123" s="12" t="s">
        <v>152</v>
      </c>
      <c r="C123" s="12"/>
      <c r="D123" s="12"/>
      <c r="E123" s="12"/>
      <c r="F123" s="12"/>
      <c r="G123" s="12"/>
      <c r="H123" s="12"/>
      <c r="I123" s="12"/>
      <c r="J123" s="12"/>
    </row>
    <row r="124" spans="2:14" s="1" customFormat="1" ht="28.7" customHeight="1" x14ac:dyDescent="0.2"/>
  </sheetData>
  <mergeCells count="99">
    <mergeCell ref="B16:I16"/>
    <mergeCell ref="B18:I18"/>
    <mergeCell ref="B20:I20"/>
    <mergeCell ref="B22:I22"/>
    <mergeCell ref="B3:E3"/>
    <mergeCell ref="B5:E5"/>
    <mergeCell ref="B7:E7"/>
    <mergeCell ref="L78:M78"/>
    <mergeCell ref="L79:M79"/>
    <mergeCell ref="L80:M80"/>
    <mergeCell ref="L81:M81"/>
    <mergeCell ref="L82:M82"/>
    <mergeCell ref="L73:M73"/>
    <mergeCell ref="L74:M74"/>
    <mergeCell ref="L75:M75"/>
    <mergeCell ref="L76:M76"/>
    <mergeCell ref="L77:M77"/>
    <mergeCell ref="L68:M68"/>
    <mergeCell ref="L69:M69"/>
    <mergeCell ref="L70:M70"/>
    <mergeCell ref="L71:M71"/>
    <mergeCell ref="L72:M72"/>
    <mergeCell ref="L63:M63"/>
    <mergeCell ref="L64:M64"/>
    <mergeCell ref="L65:M65"/>
    <mergeCell ref="L66:M66"/>
    <mergeCell ref="L67:M67"/>
    <mergeCell ref="I121:J121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F93:L93"/>
    <mergeCell ref="F94:L94"/>
    <mergeCell ref="F95:L95"/>
    <mergeCell ref="F96:L96"/>
    <mergeCell ref="F97:L97"/>
    <mergeCell ref="B4:D4"/>
    <mergeCell ref="B44:K44"/>
    <mergeCell ref="B6:D6"/>
    <mergeCell ref="B8:D8"/>
    <mergeCell ref="B84:E84"/>
    <mergeCell ref="E14:G14"/>
    <mergeCell ref="F84:M84"/>
    <mergeCell ref="G11:N12"/>
    <mergeCell ref="L55:M55"/>
    <mergeCell ref="L56:M56"/>
    <mergeCell ref="L57:M57"/>
    <mergeCell ref="L58:M58"/>
    <mergeCell ref="L59:M59"/>
    <mergeCell ref="L60:M60"/>
    <mergeCell ref="L61:M61"/>
    <mergeCell ref="L62:M62"/>
    <mergeCell ref="B115:N115"/>
    <mergeCell ref="B117:N117"/>
    <mergeCell ref="B119:N119"/>
    <mergeCell ref="B123:J123"/>
    <mergeCell ref="B24:L24"/>
    <mergeCell ref="B26:L26"/>
    <mergeCell ref="B29:K29"/>
    <mergeCell ref="B34:K34"/>
    <mergeCell ref="B39:K39"/>
    <mergeCell ref="B85:E85"/>
    <mergeCell ref="B87:N87"/>
    <mergeCell ref="B89:N89"/>
    <mergeCell ref="B106:E106"/>
    <mergeCell ref="B107:E107"/>
    <mergeCell ref="B109:N109"/>
    <mergeCell ref="B111:N111"/>
    <mergeCell ref="B113:N113"/>
    <mergeCell ref="F106:L106"/>
    <mergeCell ref="F107:L107"/>
    <mergeCell ref="B10:D11"/>
    <mergeCell ref="B101:N101"/>
    <mergeCell ref="B103:E103"/>
    <mergeCell ref="B104:E104"/>
    <mergeCell ref="B105:E105"/>
    <mergeCell ref="B91:N91"/>
    <mergeCell ref="B93:E93"/>
    <mergeCell ref="B94:E94"/>
    <mergeCell ref="B95:E95"/>
    <mergeCell ref="B96:E96"/>
    <mergeCell ref="B97:E97"/>
    <mergeCell ref="B99:N99"/>
    <mergeCell ref="F103:L103"/>
    <mergeCell ref="F104:L104"/>
    <mergeCell ref="F105:L105"/>
    <mergeCell ref="F85:M8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2023-10-23T08:04:22Z</dcterms:created>
  <dcterms:modified xsi:type="dcterms:W3CDTF">2023-10-23T08:24:56Z</dcterms:modified>
</cp:coreProperties>
</file>